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<sst xmlns="http://schemas.openxmlformats.org/spreadsheetml/2006/main" count="49" uniqueCount="49">
  <si>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</si>
  <si>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RRW010</t>
  </si>
  <si>
    <t xml:space="preserve">m²</t>
  </si>
  <si>
    <t xml:space="preserve">Trasdosado directo de paneles sándwich aislantes, sobre muro estructural de entramado ligero.</t>
  </si>
  <si>
    <r>
      <rPr>
        <sz val="8.25"/>
        <color rgb="FF000000"/>
        <rFont val="Arial"/>
        <family val="2"/>
      </rPr>
      <t xml:space="preserve">Trasdosado directo, sobre muro estructural, de 79 mm de espesor, formado por panel sándwich machihembrado en las cuatro caras, Thermochip Wall, TPLYY 15-12-40-12 "THERMOCHIP", compuesto de: cara exterior de placa de yeso reforzado con fibras, de 12 mm de espesor, núcleo aislante de espuma de poliestireno extruido de 40 mm de espesor y cara interior de placa de yeso reforzado con fibras, de 12 mm de espesor y de placa de yeso laminado resistente al fuego de 15 mm de espesor, de 2400x550 mm, transmitancia térmica 0,74 W/(m²K), Euroclase B-s1, d0 de reacción al fuego, según UNE-EN 13501-1, fijado a el muro estructural de entramado ligero de madera con tornillos autorroscantes de cabeza avellanada, de acero galvanizado. Incluso pasta de juntas y cinta microperforada de papel, para el sellado de juntas entre paneles interiores. El precio incluye la resolución de encuentros y puntos singulares.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</si>
  <si>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</si>
  <si>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</si>
  <si>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</si>
  <si>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</si>
  <si>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</si>
  <si>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</si>
  <si>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</si>
  <si>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mt13pst030oa</t>
  </si>
  <si>
    <t xml:space="preserve">m²</t>
  </si>
  <si>
    <t xml:space="preserve">Panel sándwich machihembrado en las cuatro caras, Thermochip Wall, TPLYY 15-12-40-12 "THERMOCHIP", compuesto de: cara exterior de placa de yeso reforzado con fibras, de 12 mm de espesor, núcleo aislante de espuma de poliestireno extruido de 40 mm de espesor y cara interior de placa de yeso reforzado con fibras, de 12 mm de espesor y de placa de yeso laminado resistente al fuego de 15 mm de espesor, de 2400x550 mm, transmitancia térmica 0,74 W/(m²K), Euroclase B-s1, d0 de reacción al fuego, según UNE-EN 13501-1.</t>
  </si>
  <si>
    <t xml:space="preserve">mt13pst100j</t>
  </si>
  <si>
    <t xml:space="preserve">Ud</t>
  </si>
  <si>
    <t xml:space="preserve">Tornillo autorroscante de cabeza avellanada, de acero galvanizado, de 6 mm de diámetro y 130 mm de longitud.</t>
  </si>
  <si>
    <t xml:space="preserve">mt12psg030a</t>
  </si>
  <si>
    <t xml:space="preserve">kg</t>
  </si>
  <si>
    <t xml:space="preserve">Pasta de juntas, según UNE-EN 13963.</t>
  </si>
  <si>
    <t xml:space="preserve">mt12psg040a</t>
  </si>
  <si>
    <t xml:space="preserve">m</t>
  </si>
  <si>
    <t xml:space="preserve">Cinta microperforada de papel, según UNE-EN 13963.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</si>
  <si>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</si>
  <si>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</si>
  <si>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</si>
  <si>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</si>
  <si>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</si>
  <si>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</si>
  <si>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</si>
  <si>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</si>
  <si>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</si>
  <si>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</si>
  <si>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</si>
  <si>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</si>
  <si>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5,15€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</si>
  <si>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</si>
  <si>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</si>
  <si>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</si>
  <si>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</si>
  <si>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</si>
  <si>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13963:2005</t>
  </si>
  <si>
    <t xml:space="preserve">3/4</t>
  </si>
  <si>
    <t xml:space="preserve">Material de juntas para placas de yeso laminado. Definiciones, especificaciones y métodos de ensayo.</t>
  </si>
  <si>
    <t xml:space="preserve">EN  13963:2005/AC:2006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</si>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</sst>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42" customWidth="1"/>
    <col min="3" max="3" width="1.87" customWidth="1"/>
    <col min="4" max="4" width="5.78" customWidth="1"/>
    <col min="5" max="5" width="71.91" customWidth="1"/>
    <col min="6" max="6" width="3.06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87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1.05</v>
      </c>
      <c r="H10" s="11"/>
      <c r="I10" s="12">
        <v>53.94</v>
      </c>
      <c r="J10" s="12">
        <f ca="1">ROUND(INDIRECT(ADDRESS(ROW()+(0), COLUMN()+(-3), 1))*INDIRECT(ADDRESS(ROW()+(0), COLUMN()+(-1), 1)), 2)</f>
        <v>56.64</v>
      </c>
    </row>
    <row r="11" spans="1:10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12</v>
      </c>
      <c r="H11" s="11"/>
      <c r="I11" s="12">
        <v>0.49</v>
      </c>
      <c r="J11" s="12">
        <f ca="1">ROUND(INDIRECT(ADDRESS(ROW()+(0), COLUMN()+(-3), 1))*INDIRECT(ADDRESS(ROW()+(0), COLUMN()+(-1), 1)), 2)</f>
        <v>5.88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0.15</v>
      </c>
      <c r="H12" s="11"/>
      <c r="I12" s="12">
        <v>0.9</v>
      </c>
      <c r="J12" s="12">
        <f ca="1">ROUND(INDIRECT(ADDRESS(ROW()+(0), COLUMN()+(-3), 1))*INDIRECT(ADDRESS(ROW()+(0), COLUMN()+(-1), 1)), 2)</f>
        <v>0.14</v>
      </c>
    </row>
    <row r="13" spans="1:10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3">
        <v>2.1</v>
      </c>
      <c r="H13" s="13"/>
      <c r="I13" s="14">
        <v>0.04</v>
      </c>
      <c r="J13" s="14">
        <f ca="1">ROUND(INDIRECT(ADDRESS(ROW()+(0), COLUMN()+(-3), 1))*INDIRECT(ADDRESS(ROW()+(0), COLUMN()+(-1), 1)), 2)</f>
        <v>0.08</v>
      </c>
    </row>
    <row r="14" spans="1:10" ht="13.50" thickBot="1" customHeight="1">
      <c r="A14" s="15"/>
      <c r="B14" s="15"/>
      <c r="C14" s="15"/>
      <c r="D14" s="15"/>
      <c r="E14" s="15"/>
      <c r="F14" s="15"/>
      <c r="G14" s="9" t="s">
        <v>24</v>
      </c>
      <c r="H14" s="9"/>
      <c r="I14" s="9"/>
      <c r="J14" s="17">
        <f ca="1">ROUND(SUM(INDIRECT(ADDRESS(ROW()+(-1), COLUMN()+(0), 1)),INDIRECT(ADDRESS(ROW()+(-2), COLUMN()+(0), 1)),INDIRECT(ADDRESS(ROW()+(-3), COLUMN()+(0), 1)),INDIRECT(ADDRESS(ROW()+(-4), COLUMN()+(0), 1))), 2)</f>
        <v>62.74</v>
      </c>
    </row>
    <row r="15" spans="1:10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8"/>
      <c r="H15" s="18"/>
      <c r="I15" s="15"/>
      <c r="J15" s="15"/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1">
        <v>0.193</v>
      </c>
      <c r="H16" s="11"/>
      <c r="I16" s="12">
        <v>22.74</v>
      </c>
      <c r="J16" s="12">
        <f ca="1">ROUND(INDIRECT(ADDRESS(ROW()+(0), COLUMN()+(-3), 1))*INDIRECT(ADDRESS(ROW()+(0), COLUMN()+(-1), 1)), 2)</f>
        <v>4.39</v>
      </c>
    </row>
    <row r="17" spans="1:10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"/>
      <c r="G17" s="13">
        <v>0.097</v>
      </c>
      <c r="H17" s="13"/>
      <c r="I17" s="14">
        <v>21.02</v>
      </c>
      <c r="J17" s="14">
        <f ca="1">ROUND(INDIRECT(ADDRESS(ROW()+(0), COLUMN()+(-3), 1))*INDIRECT(ADDRESS(ROW()+(0), COLUMN()+(-1), 1)), 2)</f>
        <v>2.04</v>
      </c>
    </row>
    <row r="18" spans="1:10" ht="13.50" thickBot="1" customHeight="1">
      <c r="A18" s="15"/>
      <c r="B18" s="15"/>
      <c r="C18" s="15"/>
      <c r="D18" s="15"/>
      <c r="E18" s="15"/>
      <c r="F18" s="15"/>
      <c r="G18" s="9" t="s">
        <v>32</v>
      </c>
      <c r="H18" s="9"/>
      <c r="I18" s="9"/>
      <c r="J18" s="17">
        <f ca="1">ROUND(SUM(INDIRECT(ADDRESS(ROW()+(-1), COLUMN()+(0), 1)),INDIRECT(ADDRESS(ROW()+(-2), COLUMN()+(0), 1))), 2)</f>
        <v>6.43</v>
      </c>
    </row>
    <row r="19" spans="1:10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8"/>
      <c r="H19" s="18"/>
      <c r="I19" s="15"/>
      <c r="J19" s="15"/>
    </row>
    <row r="20" spans="1:10" ht="13.50" thickBot="1" customHeight="1">
      <c r="A20" s="19"/>
      <c r="B20" s="19"/>
      <c r="C20" s="20" t="s">
        <v>34</v>
      </c>
      <c r="D20" s="20"/>
      <c r="E20" s="19" t="s">
        <v>35</v>
      </c>
      <c r="F20" s="19"/>
      <c r="G20" s="13">
        <v>2</v>
      </c>
      <c r="H20" s="13"/>
      <c r="I20" s="14">
        <f ca="1">ROUND(SUM(INDIRECT(ADDRESS(ROW()+(-2), COLUMN()+(1), 1)),INDIRECT(ADDRESS(ROW()+(-6), COLUMN()+(1), 1))), 2)</f>
        <v>69.17</v>
      </c>
      <c r="J20" s="14">
        <f ca="1">ROUND(INDIRECT(ADDRESS(ROW()+(0), COLUMN()+(-3), 1))*INDIRECT(ADDRESS(ROW()+(0), COLUMN()+(-1), 1))/100, 2)</f>
        <v>1.38</v>
      </c>
    </row>
    <row r="21" spans="1:10" ht="13.50" thickBot="1" customHeight="1">
      <c r="A21" s="21" t="s">
        <v>36</v>
      </c>
      <c r="B21" s="21"/>
      <c r="C21" s="22"/>
      <c r="D21" s="22"/>
      <c r="E21" s="23"/>
      <c r="F21" s="23"/>
      <c r="G21" s="24" t="s">
        <v>37</v>
      </c>
      <c r="H21" s="24"/>
      <c r="I21" s="25"/>
      <c r="J21" s="26">
        <f ca="1">ROUND(SUM(INDIRECT(ADDRESS(ROW()+(-1), COLUMN()+(0), 1)),INDIRECT(ADDRESS(ROW()+(-3), COLUMN()+(0), 1)),INDIRECT(ADDRESS(ROW()+(-7), COLUMN()+(0), 1))), 2)</f>
        <v>70.55</v>
      </c>
    </row>
    <row r="24" spans="1:10" ht="13.50" thickBot="1" customHeight="1">
      <c r="A24" s="27" t="s">
        <v>38</v>
      </c>
      <c r="B24" s="27"/>
      <c r="C24" s="27"/>
      <c r="D24" s="27"/>
      <c r="E24" s="27"/>
      <c r="F24" s="27" t="s">
        <v>39</v>
      </c>
      <c r="G24" s="27"/>
      <c r="H24" s="27" t="s">
        <v>40</v>
      </c>
      <c r="I24" s="27"/>
      <c r="J24" s="27" t="s">
        <v>41</v>
      </c>
    </row>
    <row r="25" spans="1:10" ht="13.50" thickBot="1" customHeight="1">
      <c r="A25" s="28" t="s">
        <v>42</v>
      </c>
      <c r="B25" s="28"/>
      <c r="C25" s="28"/>
      <c r="D25" s="28"/>
      <c r="E25" s="28"/>
      <c r="F25" s="29">
        <v>132006</v>
      </c>
      <c r="G25" s="29"/>
      <c r="H25" s="29">
        <v>132007</v>
      </c>
      <c r="I25" s="29"/>
      <c r="J25" s="29" t="s">
        <v>43</v>
      </c>
    </row>
    <row r="26" spans="1:10" ht="13.50" thickBot="1" customHeight="1">
      <c r="A26" s="30" t="s">
        <v>44</v>
      </c>
      <c r="B26" s="30"/>
      <c r="C26" s="30"/>
      <c r="D26" s="30"/>
      <c r="E26" s="30"/>
      <c r="F26" s="31"/>
      <c r="G26" s="31"/>
      <c r="H26" s="31"/>
      <c r="I26" s="31"/>
      <c r="J26" s="31"/>
    </row>
    <row r="27" spans="1:10" ht="13.50" thickBot="1" customHeight="1">
      <c r="A27" s="32" t="s">
        <v>45</v>
      </c>
      <c r="B27" s="32"/>
      <c r="C27" s="32"/>
      <c r="D27" s="32"/>
      <c r="E27" s="32"/>
      <c r="F27" s="33">
        <v>112007</v>
      </c>
      <c r="G27" s="33"/>
      <c r="H27" s="33">
        <v>112007</v>
      </c>
      <c r="I27" s="33"/>
      <c r="J27" s="33"/>
    </row>
    <row r="30" spans="1:1" ht="33.75" thickBot="1" customHeight="1">
      <c r="A30" s="1" t="s">
        <v>46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47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48</v>
      </c>
      <c r="B32" s="1"/>
      <c r="C32" s="1"/>
      <c r="D32" s="1"/>
      <c r="E32" s="1"/>
      <c r="F32" s="1"/>
      <c r="G32" s="1"/>
      <c r="H32" s="1"/>
      <c r="I32" s="1"/>
      <c r="J32" s="1"/>
    </row>
  </sheetData>
  <mergeCells count="71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I14"/>
    <mergeCell ref="A15:B15"/>
    <mergeCell ref="C15:D15"/>
    <mergeCell ref="E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I18"/>
    <mergeCell ref="A19:B19"/>
    <mergeCell ref="C19:D19"/>
    <mergeCell ref="E19:H19"/>
    <mergeCell ref="A20:B20"/>
    <mergeCell ref="C20:D20"/>
    <mergeCell ref="E20:F20"/>
    <mergeCell ref="G20:H20"/>
    <mergeCell ref="A21:F21"/>
    <mergeCell ref="G21:I21"/>
    <mergeCell ref="A24:E24"/>
    <mergeCell ref="F24:G24"/>
    <mergeCell ref="H24:I24"/>
    <mergeCell ref="A25:E25"/>
    <mergeCell ref="F25:G25"/>
    <mergeCell ref="H25:I25"/>
    <mergeCell ref="J25:J27"/>
    <mergeCell ref="A26:E26"/>
    <mergeCell ref="F26:G26"/>
    <mergeCell ref="H26:I26"/>
    <mergeCell ref="A27:E27"/>
    <mergeCell ref="F27:G27"/>
    <mergeCell ref="H27:I27"/>
    <mergeCell ref="A30:J30"/>
    <mergeCell ref="A31:J31"/>
    <mergeCell ref="A32:J32"/>
  </mergeCells>
  <pageMargins left="0.147638" right="0.147638" top="0.206693" bottom="0.206693" header="0.0" footer="0.0"/>
  <pageSetup paperSize="9" orientation="portrait"/>
  <rowBreaks count="0" manualBreakCount="0">
    </rowBreaks>
</worksheet>
</file>