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<sst xmlns="http://schemas.openxmlformats.org/spreadsheetml/2006/main" count="31" uniqueCount="31">
  <si>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</si>
  <si>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EAN020</t>
  </si>
  <si>
    <t xml:space="preserve">m²</t>
  </si>
  <si>
    <t xml:space="preserve">Panel sándwich para forjado, sobre entramado ligero de perfiles (light steel framing).</t>
  </si>
  <si>
    <r>
      <rPr>
        <sz val="8.25"/>
        <color rgb="FF000000"/>
        <rFont val="Arial"/>
        <family val="2"/>
      </rPr>
      <t xml:space="preserve">Panel sándwich machihembrado en las cuatro caras, Thermochip Floor, TYY 12-40-12 "THERMOCHIP", compuesto de: cara exterior de placa de yeso reforzado con fibras, de 12 mm de espesor, núcleo aislante de espuma de poliestireno extruido de 40 mm de espesor y cara interior de placa de yeso reforzado con fibras, de 12 mm de espesor, de 2400x550 mm, transmitancia térmica 0,774 W/(m²K), Euroclase B-s1, d0 de reacción al fuego, según UNE-EN 13501-1, fijado con tornillos de cabeza avellanada, de acero cincado, sobre entramado ligero de perfiles (light steel framing), con una luz entre apoyos de 40 cm, para forjado. El precio no incluye el pavimento.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</si>
  <si>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</si>
  <si>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</si>
  <si>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</si>
  <si>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</si>
  <si>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</si>
  <si>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</si>
  <si>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</si>
  <si>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mt13pst040oa</t>
  </si>
  <si>
    <t xml:space="preserve">m²</t>
  </si>
  <si>
    <t xml:space="preserve">Panel sándwich machihembrado en las cuatro caras, Thermochip Floor, TYY 12-40-12 "THERMOCHIP", compuesto de: cara exterior de placa de yeso reforzado con fibras, de 12 mm de espesor, núcleo aislante de espuma de poliestireno extruido de 40 mm de espesor y cara interior de placa de yeso reforzado con fibras, de 12 mm de espesor, de 2400x550 mm, transmitancia térmica 0,774 W/(m²K), Euroclase B-s1, d0 de reacción al fuego, según UNE-EN 13501-1.</t>
  </si>
  <si>
    <t xml:space="preserve">mt13pst120g</t>
  </si>
  <si>
    <t xml:space="preserve">Ud</t>
  </si>
  <si>
    <t xml:space="preserve">Tornillo autotaladrante de cabeza avellanada, de acero cincado, de 4,8 mm de diámetro y 100 mm de longitud.</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</si>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</sst>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36" customWidth="1"/>
    <col min="4" max="4" width="6.29" customWidth="1"/>
    <col min="5" max="5" width="74.97"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49.76</v>
      </c>
      <c r="H10" s="12">
        <f ca="1">ROUND(INDIRECT(ADDRESS(ROW()+(0), COLUMN()+(-2), 1))*INDIRECT(ADDRESS(ROW()+(0), COLUMN()+(-1), 1)), 2)</f>
        <v>49.76</v>
      </c>
    </row>
    <row r="11" spans="1:8" ht="24.00" thickBot="1" customHeight="1">
      <c r="A11" s="1" t="s">
        <v>15</v>
      </c>
      <c r="B11" s="1"/>
      <c r="C11" s="10" t="s">
        <v>16</v>
      </c>
      <c r="D11" s="10"/>
      <c r="E11" s="1" t="s">
        <v>17</v>
      </c>
      <c r="F11" s="13">
        <v>16</v>
      </c>
      <c r="G11" s="14">
        <v>0.19</v>
      </c>
      <c r="H11" s="14">
        <f ca="1">ROUND(INDIRECT(ADDRESS(ROW()+(0), COLUMN()+(-2), 1))*INDIRECT(ADDRESS(ROW()+(0), COLUMN()+(-1), 1)), 2)</f>
        <v>3.04</v>
      </c>
    </row>
    <row r="12" spans="1:8" ht="13.50" thickBot="1" customHeight="1">
      <c r="A12" s="15"/>
      <c r="B12" s="15"/>
      <c r="C12" s="15"/>
      <c r="D12" s="15"/>
      <c r="E12" s="15"/>
      <c r="F12" s="9" t="s">
        <v>18</v>
      </c>
      <c r="G12" s="9"/>
      <c r="H12" s="17">
        <f ca="1">ROUND(SUM(INDIRECT(ADDRESS(ROW()+(-1), COLUMN()+(0), 1)),INDIRECT(ADDRESS(ROW()+(-2), COLUMN()+(0), 1))), 2)</f>
        <v>52.8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0.246</v>
      </c>
      <c r="G14" s="12">
        <v>22.74</v>
      </c>
      <c r="H14" s="12">
        <f ca="1">ROUND(INDIRECT(ADDRESS(ROW()+(0), COLUMN()+(-2), 1))*INDIRECT(ADDRESS(ROW()+(0), COLUMN()+(-1), 1)), 2)</f>
        <v>5.59</v>
      </c>
    </row>
    <row r="15" spans="1:8" ht="13.50" thickBot="1" customHeight="1">
      <c r="A15" s="1" t="s">
        <v>23</v>
      </c>
      <c r="B15" s="1"/>
      <c r="C15" s="10" t="s">
        <v>24</v>
      </c>
      <c r="D15" s="10"/>
      <c r="E15" s="1" t="s">
        <v>25</v>
      </c>
      <c r="F15" s="13">
        <v>0.246</v>
      </c>
      <c r="G15" s="14">
        <v>21.02</v>
      </c>
      <c r="H15" s="14">
        <f ca="1">ROUND(INDIRECT(ADDRESS(ROW()+(0), COLUMN()+(-2), 1))*INDIRECT(ADDRESS(ROW()+(0), COLUMN()+(-1), 1)), 2)</f>
        <v>5.17</v>
      </c>
    </row>
    <row r="16" spans="1:8" ht="13.50" thickBot="1" customHeight="1">
      <c r="A16" s="15"/>
      <c r="B16" s="15"/>
      <c r="C16" s="15"/>
      <c r="D16" s="15"/>
      <c r="E16" s="15"/>
      <c r="F16" s="9" t="s">
        <v>26</v>
      </c>
      <c r="G16" s="9"/>
      <c r="H16" s="17">
        <f ca="1">ROUND(SUM(INDIRECT(ADDRESS(ROW()+(-1), COLUMN()+(0), 1)),INDIRECT(ADDRESS(ROW()+(-2), COLUMN()+(0), 1))), 2)</f>
        <v>10.76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63.56</v>
      </c>
      <c r="H18" s="14">
        <f ca="1">ROUND(INDIRECT(ADDRESS(ROW()+(0), COLUMN()+(-2), 1))*INDIRECT(ADDRESS(ROW()+(0), COLUMN()+(-1), 1))/100, 2)</f>
        <v>1.27</v>
      </c>
    </row>
    <row r="19" spans="1:8" ht="13.50" thickBot="1" customHeight="1">
      <c r="A19" s="8"/>
      <c r="B19" s="8"/>
      <c r="C19" s="8"/>
      <c r="D19" s="8"/>
      <c r="E19" s="8"/>
      <c r="F19" s="21" t="s">
        <v>30</v>
      </c>
      <c r="G19" s="21"/>
      <c r="H19" s="22">
        <f ca="1">ROUND(SUM(INDIRECT(ADDRESS(ROW()+(-1), COLUMN()+(0), 1)),INDIRECT(ADDRESS(ROW()+(-3), COLUMN()+(0), 1)),INDIRECT(ADDRESS(ROW()+(-7), COLUMN()+(0), 1))), 2)</f>
        <v>64.83</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